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lija\Desktop\"/>
    </mc:Choice>
  </mc:AlternateContent>
  <xr:revisionPtr revIDLastSave="0" documentId="13_ncr:1_{093621CE-13AB-4D0E-90C9-31E1E456443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Sheet1!$A$6:$H$104</definedName>
    <definedName name="_xlnm.Print_Titles" localSheetId="0">Sheet1!$1:$6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5" i="1" l="1"/>
  <c r="B25" i="2" l="1"/>
  <c r="B24" i="2"/>
  <c r="B28" i="2" s="1"/>
  <c r="B15" i="2"/>
  <c r="B18" i="2" s="1"/>
</calcChain>
</file>

<file path=xl/sharedStrings.xml><?xml version="1.0" encoding="utf-8"?>
<sst xmlns="http://schemas.openxmlformats.org/spreadsheetml/2006/main" count="559" uniqueCount="184">
  <si>
    <t>OBVEZNIK : INSTITUT ZA ARHEOLOGIJU</t>
  </si>
  <si>
    <t>ADRESA : JURJEVSKA ULICA 15, ZAGREB</t>
  </si>
  <si>
    <t>Izvještaj o utrošku sredstava jedinice lokalne i područne (regionalne) samouprave te proračunskih i izvanproračunskih korisnika državnog proračuna
 i jedinica lokalne i područne (regionalne) samouprave</t>
  </si>
  <si>
    <t>(razdoblje 01.10.2025.-31.10.2025.)</t>
  </si>
  <si>
    <t xml:space="preserve">NAZIV PRIMATELJA </t>
  </si>
  <si>
    <t>OIB PRIMATELJA</t>
  </si>
  <si>
    <t>SJEDISTE PRIMATELJA</t>
  </si>
  <si>
    <t>Naziv isplatitelja</t>
  </si>
  <si>
    <t>Način isplate</t>
  </si>
  <si>
    <t>ŠIFRA I NAZIV EKONOMSKE KLASIFIKACIJE</t>
  </si>
  <si>
    <t>IZNOS</t>
  </si>
  <si>
    <t>LINK2 D.O.O.</t>
  </si>
  <si>
    <t>HR77351182595</t>
  </si>
  <si>
    <t>Samobor</t>
  </si>
  <si>
    <t>INSTITUT ZA ARHEOLOGIJU</t>
  </si>
  <si>
    <t>IZVOD</t>
  </si>
  <si>
    <t>Računalne usluge</t>
  </si>
  <si>
    <t>Z-EL D.O.O.</t>
  </si>
  <si>
    <t>Zagreb</t>
  </si>
  <si>
    <t>Uredski materijal i ostali materijalni rashodi</t>
  </si>
  <si>
    <t>PEVEX D.O.O.</t>
  </si>
  <si>
    <t>HR73660371074</t>
  </si>
  <si>
    <t>Sesvete</t>
  </si>
  <si>
    <t>Vrtni centar DUBRAVA</t>
  </si>
  <si>
    <t>HR87314674254</t>
  </si>
  <si>
    <t>Šibenik</t>
  </si>
  <si>
    <t>Plodine d.d.</t>
  </si>
  <si>
    <t>HR92510683607</t>
  </si>
  <si>
    <t>Rijeka</t>
  </si>
  <si>
    <t>FLIBA D.O.O.</t>
  </si>
  <si>
    <t>HR30777726033</t>
  </si>
  <si>
    <t>Donji Stupnik</t>
  </si>
  <si>
    <t>DECATHLON ZAGREB ISTOK</t>
  </si>
  <si>
    <t>HR89516372197</t>
  </si>
  <si>
    <t>MALI PALIT D.O.O.</t>
  </si>
  <si>
    <t>HR81377394871</t>
  </si>
  <si>
    <t>JADRAN-IMPEX D.O.O.</t>
  </si>
  <si>
    <t>HR87545147669</t>
  </si>
  <si>
    <t>DICTUM GmbH</t>
  </si>
  <si>
    <t>TISKARA ZELINA D.D.</t>
  </si>
  <si>
    <t>HR44670908452</t>
  </si>
  <si>
    <t>Sveti Ivan Zelina</t>
  </si>
  <si>
    <t>Ostale usluge</t>
  </si>
  <si>
    <t>GLOWSER D.O.O.</t>
  </si>
  <si>
    <t>HR90934220583</t>
  </si>
  <si>
    <t>Hraščina-Trgovišće</t>
  </si>
  <si>
    <t>Primus ing</t>
  </si>
  <si>
    <t>HR20993636287</t>
  </si>
  <si>
    <t>Intelektualne i osobne usluge</t>
  </si>
  <si>
    <t>ZAGREBAČKA BANKA D.D.</t>
  </si>
  <si>
    <t>HR92963223473</t>
  </si>
  <si>
    <t>Bankarske usluge i usluge platnog prometa</t>
  </si>
  <si>
    <t>HP-HRVATSKA POŠTA D.D.</t>
  </si>
  <si>
    <t>HR87311810356</t>
  </si>
  <si>
    <t>Usluge telefona, pošte i prijevoza</t>
  </si>
  <si>
    <t>BAUHAUS-ZAGREB K.D.</t>
  </si>
  <si>
    <t>HR71642207963</t>
  </si>
  <si>
    <t>Zagreb-Susedgrad</t>
  </si>
  <si>
    <t>ZAGREBAČKI HOLDING D.O.O. PODRUŽNICA ČISTOĆA</t>
  </si>
  <si>
    <t>HR85584865987</t>
  </si>
  <si>
    <t>Komunalne usluge</t>
  </si>
  <si>
    <t>HRVATSKI TELEKOM d.d.</t>
  </si>
  <si>
    <t>HR81793146560</t>
  </si>
  <si>
    <t>ELECTUS DGS D.O.O.</t>
  </si>
  <si>
    <t>HR91413782576</t>
  </si>
  <si>
    <t>Telemach Hrvatska d.o.o.</t>
  </si>
  <si>
    <t>HR70133616033</t>
  </si>
  <si>
    <t>STACHOWICZ RYBKA RENATA</t>
  </si>
  <si>
    <t>TOMCZYK JACEK STANISLAV</t>
  </si>
  <si>
    <t>CAMPAPER CON D.O.O.</t>
  </si>
  <si>
    <t>HR80924820900</t>
  </si>
  <si>
    <t>Zakupnine i najamnine</t>
  </si>
  <si>
    <t>POD MIKROSKOPOM, OBRT ZA KONZERVACIJU-RESTAURACIJU, VL.EDINA BALIĆ</t>
  </si>
  <si>
    <t>HR45368314008</t>
  </si>
  <si>
    <t>Nova Bukovica</t>
  </si>
  <si>
    <t>Fuger</t>
  </si>
  <si>
    <t>HR34902658865</t>
  </si>
  <si>
    <t>ABmobil rent d.o.o.</t>
  </si>
  <si>
    <t>HR05497691000</t>
  </si>
  <si>
    <t>HRVATSKA RADIOTELEVIZIJA</t>
  </si>
  <si>
    <t>HR68419124305</t>
  </si>
  <si>
    <t>Pristojbe i naknade</t>
  </si>
  <si>
    <t>HEP OPSKRBA D.O.O.</t>
  </si>
  <si>
    <t>HR63073332379</t>
  </si>
  <si>
    <t>Energija</t>
  </si>
  <si>
    <t>HEP-PLIN D.O.O.</t>
  </si>
  <si>
    <t>HR41317489366</t>
  </si>
  <si>
    <t>Osijek</t>
  </si>
  <si>
    <t>FINANCIJSKA AGENCIJA</t>
  </si>
  <si>
    <t>HR85821130368</t>
  </si>
  <si>
    <t>MINISTARSTVO PROSTORNOG UREĐENJA, GRADITELJSTVA I DRŽAVNE IMOVINE</t>
  </si>
  <si>
    <t>HR95093210687</t>
  </si>
  <si>
    <t>GRAD ZAGREB, GRADSKI URED ZA PROSTORNO UREĐENJE</t>
  </si>
  <si>
    <t>HR61817894937</t>
  </si>
  <si>
    <t>INOVATIVNI CENTAR JALŽABET D.O.O.</t>
  </si>
  <si>
    <t>HR07548126715</t>
  </si>
  <si>
    <t>Jalžabet</t>
  </si>
  <si>
    <t>ZAGREBAČKI ELEKTRIČNI TRAMVAJ d.o.o.</t>
  </si>
  <si>
    <t>HR82031999604</t>
  </si>
  <si>
    <t>Naknade za prijevoz, za rad na terenu i odvojeni život</t>
  </si>
  <si>
    <t>HŽ PUTNIČKI PRIJEVOZ d.o.o.</t>
  </si>
  <si>
    <t>HR80572192786</t>
  </si>
  <si>
    <t>DARIJO KLISOVIĆ, IZNAJMLJIVAČ</t>
  </si>
  <si>
    <t>HR83637936329</t>
  </si>
  <si>
    <t>Naknade troškova osobama izvan radnog odnosa</t>
  </si>
  <si>
    <t>LINKS D.O.O.</t>
  </si>
  <si>
    <t>HR32614011568</t>
  </si>
  <si>
    <t>WENS J.D.O.O.</t>
  </si>
  <si>
    <t>HR41480960009</t>
  </si>
  <si>
    <t>Zagreb-Dubrava</t>
  </si>
  <si>
    <t>Usluge tekućeg i investicijskog održavanja</t>
  </si>
  <si>
    <t>SANTAJ PLASTIKA D.O.O.</t>
  </si>
  <si>
    <t>HR21529298904</t>
  </si>
  <si>
    <t>Valpovo</t>
  </si>
  <si>
    <t>RADOFORM D.O.O.</t>
  </si>
  <si>
    <t>HR45749126268</t>
  </si>
  <si>
    <t>Rakov potok</t>
  </si>
  <si>
    <t>STUDENTSKI CENTAR U ZAGREBU</t>
  </si>
  <si>
    <t>HR22597784145</t>
  </si>
  <si>
    <t>VODOOPSKRBA I ODVODNJA D.O.O.</t>
  </si>
  <si>
    <t>HR83416546499</t>
  </si>
  <si>
    <t>Naknada za prijevoz, za rad na terenu i odvojeni život</t>
  </si>
  <si>
    <t>TRAMEX D.O.O.</t>
  </si>
  <si>
    <t>HR69114653207</t>
  </si>
  <si>
    <t>Lepoglava</t>
  </si>
  <si>
    <t>Službena putovanja</t>
  </si>
  <si>
    <t>LIMES PLUS D.O.O.</t>
  </si>
  <si>
    <t>HR57560191883</t>
  </si>
  <si>
    <t>SVEUČILIŠTE U ZADRU</t>
  </si>
  <si>
    <t>HR10839679016</t>
  </si>
  <si>
    <t>Zadar</t>
  </si>
  <si>
    <t>STUDENTSKI CENTAR VARAŽDIN</t>
  </si>
  <si>
    <t>HR64945507350</t>
  </si>
  <si>
    <t>Varaždin</t>
  </si>
  <si>
    <t>STUDENTSKI CENTAR KARLOVAC - PODRUŽNICA ZAGREB</t>
  </si>
  <si>
    <t>HR58335400167</t>
  </si>
  <si>
    <t>Obveze za predujmove</t>
  </si>
  <si>
    <t>ODVJETNIK MILAN BANIĆ</t>
  </si>
  <si>
    <t>HR73519191916</t>
  </si>
  <si>
    <t>PROTIS D.O.O.</t>
  </si>
  <si>
    <t>HR42113416920</t>
  </si>
  <si>
    <t>Sisak</t>
  </si>
  <si>
    <t>NACIONALNA I SVEUČILIŠNA KNJIŽNICA</t>
  </si>
  <si>
    <t>HR84838770814</t>
  </si>
  <si>
    <t>BUREAU VERITAS POLSKA SP. Z.O.O.</t>
  </si>
  <si>
    <t>Obveze za porez na dodanu vrijednost po obračunu</t>
  </si>
  <si>
    <t>Obveze za bankarske usluge i usluge platnog prometa</t>
  </si>
  <si>
    <t>AGRAM LIFE OSIGURANJE D.D.</t>
  </si>
  <si>
    <t>HR18742666873</t>
  </si>
  <si>
    <t>Zdravstvene i veterinarske usluge</t>
  </si>
  <si>
    <t>Polskie Linie Lotnicze LOT S.A</t>
  </si>
  <si>
    <t>ALCA ZAGREB D.O.O.</t>
  </si>
  <si>
    <t>HR58353015102</t>
  </si>
  <si>
    <t>PASTOR SERVISI D.O.O.</t>
  </si>
  <si>
    <t>HR60654129780</t>
  </si>
  <si>
    <t>Naknade za rad predstavničkih i izvršnih tijela, povjerenstava i slično</t>
  </si>
  <si>
    <t>HRVATSKA ZAJEDNICA RAČUNOVOĐA I FINANCIJSKIH DJELATNIKA</t>
  </si>
  <si>
    <t>HR75508100288</t>
  </si>
  <si>
    <t>Stručno usavršavanje zaposlenika</t>
  </si>
  <si>
    <t>FORTIUS INFO D.O.O.</t>
  </si>
  <si>
    <t>HR15956530643</t>
  </si>
  <si>
    <t>FAXCOPY vl. Tomica Bozinovic</t>
  </si>
  <si>
    <t>HR89548748841</t>
  </si>
  <si>
    <t>OPG Dražen Pokos</t>
  </si>
  <si>
    <t>HR30722903162</t>
  </si>
  <si>
    <t>Donji Martijanec</t>
  </si>
  <si>
    <t>MARA BABIĆ</t>
  </si>
  <si>
    <t>MATILDA MARIJANOVIĆ LEŠIĆ</t>
  </si>
  <si>
    <t>Naknade za smještaj na službenom putu u zemlji</t>
  </si>
  <si>
    <t xml:space="preserve">ZOOM </t>
  </si>
  <si>
    <t>Plaće za redovan rad</t>
  </si>
  <si>
    <t>Doprinosi za obvezno zdravstveno osiguranje</t>
  </si>
  <si>
    <t>Po izvorima</t>
  </si>
  <si>
    <t>Izvor</t>
  </si>
  <si>
    <t>Iznos</t>
  </si>
  <si>
    <t>pvd</t>
  </si>
  <si>
    <t>PREUDJAM</t>
  </si>
  <si>
    <t>EVT</t>
  </si>
  <si>
    <t>UKUPNO</t>
  </si>
  <si>
    <t>PL5213223301</t>
  </si>
  <si>
    <t>Poland</t>
  </si>
  <si>
    <t>PL522-000-23-34</t>
  </si>
  <si>
    <t>DE127702754</t>
  </si>
  <si>
    <t>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</si>
</sst>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C6EFCE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9" fillId="5" borderId="0" applyNumberFormat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right" vertical="center" wrapText="1"/>
    </xf>
    <xf numFmtId="4" fontId="3" fillId="3" borderId="0" xfId="0" applyNumberFormat="1" applyFont="1" applyFill="1" applyAlignment="1" applyProtection="1">
      <alignment vertical="center"/>
    </xf>
    <xf numFmtId="0" fontId="5" fillId="3" borderId="0" xfId="0" applyNumberFormat="1" applyFont="1" applyFill="1" applyAlignment="1" applyProtection="1">
      <alignment horizontal="left" vertical="center"/>
    </xf>
    <xf numFmtId="49" fontId="5" fillId="3" borderId="0" xfId="0" applyNumberFormat="1" applyFont="1" applyFill="1" applyAlignment="1" applyProtection="1">
      <alignment horizontal="left" vertical="center" wrapText="1"/>
    </xf>
    <xf numFmtId="49" fontId="5" fillId="3" borderId="0" xfId="0" applyNumberFormat="1" applyFont="1" applyFill="1" applyAlignment="1" applyProtection="1">
      <alignment horizontal="left" vertical="center" wrapText="1" indent="1"/>
    </xf>
    <xf numFmtId="49" fontId="3" fillId="3" borderId="0" xfId="0" applyNumberFormat="1" applyFont="1" applyFill="1" applyAlignment="1" applyProtection="1">
      <alignment horizontal="center" vertical="center" wrapText="1"/>
    </xf>
    <xf numFmtId="49" fontId="3" fillId="3" borderId="0" xfId="0" applyNumberFormat="1" applyFont="1" applyFill="1" applyAlignment="1" applyProtection="1">
      <alignment horizontal="left" vertical="center" wrapText="1"/>
    </xf>
    <xf numFmtId="0" fontId="3" fillId="3" borderId="1" xfId="0" applyNumberFormat="1" applyFont="1" applyFill="1" applyBorder="1" applyAlignment="1" applyProtection="1">
      <alignment horizontal="left" vertical="center" wrapText="1" indent="1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4" fontId="3" fillId="2" borderId="2" xfId="0" applyNumberFormat="1" applyFont="1" applyFill="1" applyBorder="1" applyAlignment="1" applyProtection="1">
      <alignment horizontal="center" vertical="center" wrapText="1"/>
    </xf>
    <xf numFmtId="0" fontId="3" fillId="4" borderId="0" xfId="0" applyNumberFormat="1" applyFont="1" applyFill="1" applyAlignment="1" applyProtection="1">
      <alignment horizontal="left" vertical="center" wrapText="1"/>
    </xf>
    <xf numFmtId="0" fontId="8" fillId="4" borderId="0" xfId="0" applyNumberFormat="1" applyFont="1" applyFill="1" applyAlignment="1" applyProtection="1">
      <alignment horizontal="left" vertical="center" wrapText="1"/>
    </xf>
    <xf numFmtId="4" fontId="5" fillId="2" borderId="2" xfId="0" applyNumberFormat="1" applyFont="1" applyFill="1" applyBorder="1" applyAlignment="1" applyProtection="1">
      <alignment horizontal="right" vertical="center" wrapText="1"/>
    </xf>
    <xf numFmtId="0" fontId="3" fillId="4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vertical="center"/>
    </xf>
    <xf numFmtId="0" fontId="10" fillId="6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4" fontId="10" fillId="0" borderId="0" xfId="0" applyNumberFormat="1" applyFont="1" applyAlignment="1">
      <alignment vertical="center"/>
    </xf>
    <xf numFmtId="4" fontId="10" fillId="6" borderId="0" xfId="0" applyNumberFormat="1" applyFont="1" applyFill="1" applyAlignment="1">
      <alignment horizontal="right" vertical="center"/>
    </xf>
    <xf numFmtId="4" fontId="9" fillId="5" borderId="0" xfId="5" applyNumberFormat="1"/>
    <xf numFmtId="0" fontId="0" fillId="0" borderId="3" xfId="0" applyBorder="1" applyAlignment="1">
      <alignment horizontal="right"/>
    </xf>
    <xf numFmtId="4" fontId="0" fillId="0" borderId="4" xfId="0" applyNumberFormat="1" applyBorder="1"/>
    <xf numFmtId="0" fontId="0" fillId="0" borderId="3" xfId="0" applyBorder="1"/>
    <xf numFmtId="0" fontId="5" fillId="3" borderId="0" xfId="0" applyNumberFormat="1" applyFont="1" applyFill="1" applyAlignment="1" applyProtection="1">
      <alignment horizontal="left" vertical="center" wrapText="1"/>
    </xf>
    <xf numFmtId="0" fontId="3" fillId="3" borderId="0" xfId="0" applyNumberFormat="1" applyFont="1" applyFill="1" applyAlignment="1" applyProtection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right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</cellXfs>
  <cellStyles count="6">
    <cellStyle name="Good" xfId="5" builtinId="26"/>
    <cellStyle name="Normal" xfId="0" builtinId="0"/>
    <cellStyle name="Normal 2" xfId="4" xr:uid="{1905157A-8B59-4139-A19D-CB529FD6C3DA}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8"/>
  <sheetViews>
    <sheetView tabSelected="1" topLeftCell="A82" zoomScaleNormal="100" workbookViewId="0">
      <selection activeCell="F2" sqref="F1:F1048576"/>
    </sheetView>
  </sheetViews>
  <sheetFormatPr defaultColWidth="8.85546875" defaultRowHeight="30" customHeight="1" outlineLevelCol="1" x14ac:dyDescent="0.2"/>
  <cols>
    <col min="1" max="1" width="35.5703125" style="3" customWidth="1"/>
    <col min="2" max="2" width="18.42578125" style="5" customWidth="1"/>
    <col min="3" max="3" width="14.5703125" style="6" customWidth="1"/>
    <col min="4" max="4" width="20.5703125" style="6" customWidth="1" outlineLevel="1"/>
    <col min="5" max="5" width="6.5703125" style="10" customWidth="1" outlineLevel="1"/>
    <col min="6" max="6" width="6.5703125" style="5" customWidth="1"/>
    <col min="7" max="7" width="37.5703125" style="3" customWidth="1"/>
    <col min="8" max="8" width="20" style="4" customWidth="1"/>
    <col min="9" max="9" width="8.85546875" style="1" customWidth="1"/>
    <col min="10" max="14" width="8.85546875" style="1"/>
    <col min="15" max="15" width="9.140625" style="1" bestFit="1" customWidth="1"/>
    <col min="16" max="16384" width="8.85546875" style="1"/>
  </cols>
  <sheetData>
    <row r="1" spans="1:8" customFormat="1" ht="30" customHeight="1" x14ac:dyDescent="0.25">
      <c r="A1" s="38" t="s">
        <v>0</v>
      </c>
      <c r="B1" s="38"/>
      <c r="C1" s="38"/>
      <c r="D1" s="38"/>
      <c r="E1" s="38"/>
      <c r="F1" s="38"/>
      <c r="G1" s="13"/>
      <c r="H1" s="13"/>
    </row>
    <row r="2" spans="1:8" customFormat="1" ht="30" customHeight="1" x14ac:dyDescent="0.25">
      <c r="A2" s="14" t="s">
        <v>1</v>
      </c>
      <c r="B2" s="15"/>
      <c r="C2" s="16"/>
      <c r="D2" s="16"/>
      <c r="E2" s="17"/>
      <c r="F2" s="18"/>
      <c r="G2" s="13"/>
      <c r="H2" s="13"/>
    </row>
    <row r="3" spans="1:8" customFormat="1" ht="30" customHeight="1" x14ac:dyDescent="0.25">
      <c r="A3" s="39" t="s">
        <v>2</v>
      </c>
      <c r="B3" s="39"/>
      <c r="C3" s="39"/>
      <c r="D3" s="39"/>
      <c r="E3" s="39"/>
      <c r="F3" s="39"/>
      <c r="G3" s="39"/>
      <c r="H3" s="39"/>
    </row>
    <row r="4" spans="1:8" customFormat="1" ht="30" customHeight="1" x14ac:dyDescent="0.25">
      <c r="A4" s="39"/>
      <c r="B4" s="39"/>
      <c r="C4" s="39"/>
      <c r="D4" s="39"/>
      <c r="E4" s="39"/>
      <c r="F4" s="39"/>
      <c r="G4" s="39"/>
      <c r="H4" s="39"/>
    </row>
    <row r="5" spans="1:8" customFormat="1" ht="30" customHeight="1" thickBot="1" x14ac:dyDescent="0.3">
      <c r="A5" s="19"/>
      <c r="B5" s="20"/>
      <c r="C5" s="19"/>
      <c r="D5" s="19"/>
      <c r="E5" s="21"/>
      <c r="F5" s="20"/>
      <c r="G5" s="40" t="s">
        <v>3</v>
      </c>
      <c r="H5" s="40"/>
    </row>
    <row r="6" spans="1:8" s="2" customFormat="1" ht="30" customHeight="1" thickBot="1" x14ac:dyDescent="0.3">
      <c r="A6" s="22" t="s">
        <v>4</v>
      </c>
      <c r="B6" s="23" t="s">
        <v>5</v>
      </c>
      <c r="C6" s="22" t="s">
        <v>6</v>
      </c>
      <c r="D6" s="22" t="s">
        <v>7</v>
      </c>
      <c r="E6" s="22" t="s">
        <v>8</v>
      </c>
      <c r="F6" s="41" t="s">
        <v>9</v>
      </c>
      <c r="G6" s="41"/>
      <c r="H6" s="24" t="s">
        <v>10</v>
      </c>
    </row>
    <row r="7" spans="1:8" customFormat="1" ht="30" customHeight="1" x14ac:dyDescent="0.25">
      <c r="A7" s="7" t="s">
        <v>11</v>
      </c>
      <c r="B7" s="7" t="s">
        <v>12</v>
      </c>
      <c r="C7" s="7" t="s">
        <v>13</v>
      </c>
      <c r="D7" s="11" t="s">
        <v>14</v>
      </c>
      <c r="E7" s="9" t="s">
        <v>15</v>
      </c>
      <c r="F7" s="7">
        <v>3238</v>
      </c>
      <c r="G7" s="8" t="s">
        <v>16</v>
      </c>
      <c r="H7" s="12">
        <v>129.41</v>
      </c>
    </row>
    <row r="8" spans="1:8" customFormat="1" ht="30" customHeight="1" x14ac:dyDescent="0.25">
      <c r="A8" s="7" t="s">
        <v>17</v>
      </c>
      <c r="B8" s="7">
        <v>11374156664</v>
      </c>
      <c r="C8" s="7" t="s">
        <v>18</v>
      </c>
      <c r="D8" s="11" t="s">
        <v>14</v>
      </c>
      <c r="E8" s="9" t="s">
        <v>15</v>
      </c>
      <c r="F8" s="25">
        <v>3221</v>
      </c>
      <c r="G8" s="26" t="s">
        <v>19</v>
      </c>
      <c r="H8" s="12">
        <v>17.899999999999999</v>
      </c>
    </row>
    <row r="9" spans="1:8" customFormat="1" ht="30" customHeight="1" x14ac:dyDescent="0.25">
      <c r="A9" s="7" t="s">
        <v>20</v>
      </c>
      <c r="B9" s="7" t="s">
        <v>21</v>
      </c>
      <c r="C9" s="7" t="s">
        <v>22</v>
      </c>
      <c r="D9" s="11" t="s">
        <v>14</v>
      </c>
      <c r="E9" s="9" t="s">
        <v>15</v>
      </c>
      <c r="F9" s="25">
        <v>3221</v>
      </c>
      <c r="G9" s="26" t="s">
        <v>19</v>
      </c>
      <c r="H9" s="12">
        <v>73.959999999999994</v>
      </c>
    </row>
    <row r="10" spans="1:8" customFormat="1" ht="30" customHeight="1" x14ac:dyDescent="0.25">
      <c r="A10" s="7" t="s">
        <v>23</v>
      </c>
      <c r="B10" s="7" t="s">
        <v>24</v>
      </c>
      <c r="C10" s="7" t="s">
        <v>25</v>
      </c>
      <c r="D10" s="11" t="s">
        <v>14</v>
      </c>
      <c r="E10" s="9" t="s">
        <v>15</v>
      </c>
      <c r="F10" s="25">
        <v>3221</v>
      </c>
      <c r="G10" s="26" t="s">
        <v>19</v>
      </c>
      <c r="H10" s="12">
        <v>80</v>
      </c>
    </row>
    <row r="11" spans="1:8" customFormat="1" ht="30" customHeight="1" x14ac:dyDescent="0.25">
      <c r="A11" s="7" t="s">
        <v>26</v>
      </c>
      <c r="B11" s="7" t="s">
        <v>27</v>
      </c>
      <c r="C11" s="7" t="s">
        <v>28</v>
      </c>
      <c r="D11" s="11" t="s">
        <v>14</v>
      </c>
      <c r="E11" s="9" t="s">
        <v>15</v>
      </c>
      <c r="F11" s="25">
        <v>3221</v>
      </c>
      <c r="G11" s="26" t="s">
        <v>19</v>
      </c>
      <c r="H11" s="12">
        <v>74.239999999999995</v>
      </c>
    </row>
    <row r="12" spans="1:8" customFormat="1" ht="30" customHeight="1" x14ac:dyDescent="0.25">
      <c r="A12" s="7" t="s">
        <v>29</v>
      </c>
      <c r="B12" s="7" t="s">
        <v>30</v>
      </c>
      <c r="C12" s="7" t="s">
        <v>31</v>
      </c>
      <c r="D12" s="11" t="s">
        <v>14</v>
      </c>
      <c r="E12" s="9" t="s">
        <v>15</v>
      </c>
      <c r="F12" s="25">
        <v>3221</v>
      </c>
      <c r="G12" s="26" t="s">
        <v>19</v>
      </c>
      <c r="H12" s="12">
        <v>35.99</v>
      </c>
    </row>
    <row r="13" spans="1:8" customFormat="1" ht="30" customHeight="1" x14ac:dyDescent="0.25">
      <c r="A13" s="7" t="s">
        <v>32</v>
      </c>
      <c r="B13" s="7" t="s">
        <v>33</v>
      </c>
      <c r="C13" s="7" t="s">
        <v>18</v>
      </c>
      <c r="D13" s="11" t="s">
        <v>14</v>
      </c>
      <c r="E13" s="9" t="s">
        <v>15</v>
      </c>
      <c r="F13" s="25">
        <v>3221</v>
      </c>
      <c r="G13" s="26" t="s">
        <v>19</v>
      </c>
      <c r="H13" s="12">
        <v>64.95</v>
      </c>
    </row>
    <row r="14" spans="1:8" customFormat="1" ht="30" customHeight="1" x14ac:dyDescent="0.25">
      <c r="A14" s="7" t="s">
        <v>34</v>
      </c>
      <c r="B14" s="7" t="s">
        <v>35</v>
      </c>
      <c r="C14" s="7" t="s">
        <v>28</v>
      </c>
      <c r="D14" s="11" t="s">
        <v>14</v>
      </c>
      <c r="E14" s="9" t="s">
        <v>15</v>
      </c>
      <c r="F14" s="25">
        <v>3221</v>
      </c>
      <c r="G14" s="26" t="s">
        <v>19</v>
      </c>
      <c r="H14" s="12">
        <v>160</v>
      </c>
    </row>
    <row r="15" spans="1:8" customFormat="1" ht="30" customHeight="1" x14ac:dyDescent="0.25">
      <c r="A15" s="7" t="s">
        <v>36</v>
      </c>
      <c r="B15" s="7" t="s">
        <v>37</v>
      </c>
      <c r="C15" s="7" t="s">
        <v>18</v>
      </c>
      <c r="D15" s="11" t="s">
        <v>14</v>
      </c>
      <c r="E15" s="9" t="s">
        <v>15</v>
      </c>
      <c r="F15" s="25">
        <v>3221</v>
      </c>
      <c r="G15" s="26" t="s">
        <v>19</v>
      </c>
      <c r="H15" s="12">
        <v>4.59</v>
      </c>
    </row>
    <row r="16" spans="1:8" customFormat="1" ht="30" customHeight="1" x14ac:dyDescent="0.25">
      <c r="A16" s="7" t="s">
        <v>34</v>
      </c>
      <c r="B16" s="7" t="s">
        <v>35</v>
      </c>
      <c r="C16" s="7" t="s">
        <v>28</v>
      </c>
      <c r="D16" s="11" t="s">
        <v>14</v>
      </c>
      <c r="E16" s="9" t="s">
        <v>15</v>
      </c>
      <c r="F16" s="25">
        <v>3221</v>
      </c>
      <c r="G16" s="26" t="s">
        <v>19</v>
      </c>
      <c r="H16" s="12">
        <v>40</v>
      </c>
    </row>
    <row r="17" spans="1:8" customFormat="1" ht="30" customHeight="1" x14ac:dyDescent="0.25">
      <c r="A17" s="7" t="s">
        <v>34</v>
      </c>
      <c r="B17" s="7" t="s">
        <v>35</v>
      </c>
      <c r="C17" s="7" t="s">
        <v>28</v>
      </c>
      <c r="D17" s="11" t="s">
        <v>14</v>
      </c>
      <c r="E17" s="9" t="s">
        <v>15</v>
      </c>
      <c r="F17" s="25">
        <v>3221</v>
      </c>
      <c r="G17" s="26" t="s">
        <v>19</v>
      </c>
      <c r="H17" s="12">
        <v>54</v>
      </c>
    </row>
    <row r="18" spans="1:8" customFormat="1" ht="30" customHeight="1" x14ac:dyDescent="0.25">
      <c r="A18" s="7" t="s">
        <v>38</v>
      </c>
      <c r="B18" s="7" t="s">
        <v>182</v>
      </c>
      <c r="C18" s="7" t="s">
        <v>183</v>
      </c>
      <c r="D18" s="11" t="s">
        <v>14</v>
      </c>
      <c r="E18" s="9" t="s">
        <v>15</v>
      </c>
      <c r="F18" s="25">
        <v>3221</v>
      </c>
      <c r="G18" s="26" t="s">
        <v>19</v>
      </c>
      <c r="H18" s="12">
        <v>104.56</v>
      </c>
    </row>
    <row r="19" spans="1:8" customFormat="1" ht="30" customHeight="1" x14ac:dyDescent="0.25">
      <c r="A19" s="7" t="s">
        <v>39</v>
      </c>
      <c r="B19" s="7" t="s">
        <v>40</v>
      </c>
      <c r="C19" s="7" t="s">
        <v>41</v>
      </c>
      <c r="D19" s="11" t="s">
        <v>14</v>
      </c>
      <c r="E19" s="9" t="s">
        <v>15</v>
      </c>
      <c r="F19" s="25">
        <v>3239</v>
      </c>
      <c r="G19" s="26" t="s">
        <v>42</v>
      </c>
      <c r="H19" s="12">
        <v>2990</v>
      </c>
    </row>
    <row r="20" spans="1:8" customFormat="1" ht="30" customHeight="1" x14ac:dyDescent="0.25">
      <c r="A20" s="7" t="s">
        <v>43</v>
      </c>
      <c r="B20" s="7" t="s">
        <v>44</v>
      </c>
      <c r="C20" s="7" t="s">
        <v>45</v>
      </c>
      <c r="D20" s="11" t="s">
        <v>14</v>
      </c>
      <c r="E20" s="9" t="s">
        <v>15</v>
      </c>
      <c r="F20" s="25">
        <v>3239</v>
      </c>
      <c r="G20" s="26" t="s">
        <v>42</v>
      </c>
      <c r="H20" s="12">
        <v>982.5</v>
      </c>
    </row>
    <row r="21" spans="1:8" customFormat="1" ht="30" customHeight="1" x14ac:dyDescent="0.25">
      <c r="A21" s="7" t="s">
        <v>46</v>
      </c>
      <c r="B21" s="7" t="s">
        <v>47</v>
      </c>
      <c r="C21" s="7" t="s">
        <v>22</v>
      </c>
      <c r="D21" s="11" t="s">
        <v>14</v>
      </c>
      <c r="E21" s="9" t="s">
        <v>15</v>
      </c>
      <c r="F21" s="25">
        <v>3237</v>
      </c>
      <c r="G21" s="26" t="s">
        <v>48</v>
      </c>
      <c r="H21" s="12">
        <v>82.5</v>
      </c>
    </row>
    <row r="22" spans="1:8" customFormat="1" ht="30" customHeight="1" x14ac:dyDescent="0.25">
      <c r="A22" s="7" t="s">
        <v>49</v>
      </c>
      <c r="B22" s="7" t="s">
        <v>50</v>
      </c>
      <c r="C22" s="7" t="s">
        <v>18</v>
      </c>
      <c r="D22" s="11" t="s">
        <v>14</v>
      </c>
      <c r="E22" s="9" t="s">
        <v>15</v>
      </c>
      <c r="F22" s="25">
        <v>3431</v>
      </c>
      <c r="G22" s="26" t="s">
        <v>51</v>
      </c>
      <c r="H22" s="12">
        <v>93.27</v>
      </c>
    </row>
    <row r="23" spans="1:8" customFormat="1" ht="30" customHeight="1" x14ac:dyDescent="0.25">
      <c r="A23" s="7" t="s">
        <v>52</v>
      </c>
      <c r="B23" s="7" t="s">
        <v>53</v>
      </c>
      <c r="C23" s="7" t="s">
        <v>18</v>
      </c>
      <c r="D23" s="11" t="s">
        <v>14</v>
      </c>
      <c r="E23" s="9" t="s">
        <v>15</v>
      </c>
      <c r="F23" s="25">
        <v>3231</v>
      </c>
      <c r="G23" s="26" t="s">
        <v>54</v>
      </c>
      <c r="H23" s="12">
        <v>13.94</v>
      </c>
    </row>
    <row r="24" spans="1:8" customFormat="1" ht="30" customHeight="1" x14ac:dyDescent="0.25">
      <c r="A24" s="7" t="s">
        <v>52</v>
      </c>
      <c r="B24" s="7" t="s">
        <v>53</v>
      </c>
      <c r="C24" s="7" t="s">
        <v>18</v>
      </c>
      <c r="D24" s="11" t="s">
        <v>14</v>
      </c>
      <c r="E24" s="9" t="s">
        <v>15</v>
      </c>
      <c r="F24" s="25">
        <v>3231</v>
      </c>
      <c r="G24" s="26" t="s">
        <v>54</v>
      </c>
      <c r="H24" s="12">
        <v>16.399999999999999</v>
      </c>
    </row>
    <row r="25" spans="1:8" customFormat="1" ht="30" customHeight="1" x14ac:dyDescent="0.25">
      <c r="A25" s="7" t="s">
        <v>55</v>
      </c>
      <c r="B25" s="7" t="s">
        <v>56</v>
      </c>
      <c r="C25" s="7" t="s">
        <v>57</v>
      </c>
      <c r="D25" s="11" t="s">
        <v>14</v>
      </c>
      <c r="E25" s="9" t="s">
        <v>15</v>
      </c>
      <c r="F25" s="25">
        <v>3221</v>
      </c>
      <c r="G25" s="26" t="s">
        <v>19</v>
      </c>
      <c r="H25" s="12">
        <v>107.68</v>
      </c>
    </row>
    <row r="26" spans="1:8" customFormat="1" ht="30" customHeight="1" x14ac:dyDescent="0.25">
      <c r="A26" s="7" t="s">
        <v>58</v>
      </c>
      <c r="B26" s="7" t="s">
        <v>59</v>
      </c>
      <c r="C26" s="7" t="s">
        <v>18</v>
      </c>
      <c r="D26" s="11" t="s">
        <v>14</v>
      </c>
      <c r="E26" s="9" t="s">
        <v>15</v>
      </c>
      <c r="F26" s="25">
        <v>3234</v>
      </c>
      <c r="G26" s="26" t="s">
        <v>60</v>
      </c>
      <c r="H26" s="12">
        <v>11.94</v>
      </c>
    </row>
    <row r="27" spans="1:8" customFormat="1" ht="30" customHeight="1" x14ac:dyDescent="0.25">
      <c r="A27" s="7" t="s">
        <v>61</v>
      </c>
      <c r="B27" s="7" t="s">
        <v>62</v>
      </c>
      <c r="C27" s="7" t="s">
        <v>18</v>
      </c>
      <c r="D27" s="11" t="s">
        <v>14</v>
      </c>
      <c r="E27" s="9" t="s">
        <v>15</v>
      </c>
      <c r="F27" s="25">
        <v>3231</v>
      </c>
      <c r="G27" s="26" t="s">
        <v>54</v>
      </c>
      <c r="H27" s="12">
        <v>82.18</v>
      </c>
    </row>
    <row r="28" spans="1:8" customFormat="1" ht="30" customHeight="1" x14ac:dyDescent="0.25">
      <c r="A28" s="7" t="s">
        <v>61</v>
      </c>
      <c r="B28" s="7" t="s">
        <v>62</v>
      </c>
      <c r="C28" s="7" t="s">
        <v>18</v>
      </c>
      <c r="D28" s="11" t="s">
        <v>14</v>
      </c>
      <c r="E28" s="9" t="s">
        <v>15</v>
      </c>
      <c r="F28" s="25">
        <v>3231</v>
      </c>
      <c r="G28" s="26" t="s">
        <v>54</v>
      </c>
      <c r="H28" s="12">
        <v>40.06</v>
      </c>
    </row>
    <row r="29" spans="1:8" customFormat="1" ht="30" customHeight="1" x14ac:dyDescent="0.25">
      <c r="A29" s="7" t="s">
        <v>63</v>
      </c>
      <c r="B29" s="7" t="s">
        <v>64</v>
      </c>
      <c r="C29" s="7" t="s">
        <v>18</v>
      </c>
      <c r="D29" s="11" t="s">
        <v>14</v>
      </c>
      <c r="E29" s="9" t="s">
        <v>15</v>
      </c>
      <c r="F29" s="25">
        <v>3237</v>
      </c>
      <c r="G29" s="26" t="s">
        <v>48</v>
      </c>
      <c r="H29" s="12">
        <v>4111.05</v>
      </c>
    </row>
    <row r="30" spans="1:8" customFormat="1" ht="30" customHeight="1" x14ac:dyDescent="0.25">
      <c r="A30" s="7" t="s">
        <v>61</v>
      </c>
      <c r="B30" s="7" t="s">
        <v>62</v>
      </c>
      <c r="C30" s="7" t="s">
        <v>18</v>
      </c>
      <c r="D30" s="11" t="s">
        <v>14</v>
      </c>
      <c r="E30" s="9" t="s">
        <v>15</v>
      </c>
      <c r="F30" s="25">
        <v>3231</v>
      </c>
      <c r="G30" s="26" t="s">
        <v>54</v>
      </c>
      <c r="H30" s="12">
        <v>36.33</v>
      </c>
    </row>
    <row r="31" spans="1:8" customFormat="1" ht="30" customHeight="1" x14ac:dyDescent="0.25">
      <c r="A31" s="7" t="s">
        <v>65</v>
      </c>
      <c r="B31" s="7" t="s">
        <v>66</v>
      </c>
      <c r="C31" s="7" t="s">
        <v>18</v>
      </c>
      <c r="D31" s="11" t="s">
        <v>14</v>
      </c>
      <c r="E31" s="9" t="s">
        <v>15</v>
      </c>
      <c r="F31" s="25">
        <v>3231</v>
      </c>
      <c r="G31" s="26" t="s">
        <v>54</v>
      </c>
      <c r="H31" s="12">
        <v>56.12</v>
      </c>
    </row>
    <row r="32" spans="1:8" customFormat="1" ht="30" customHeight="1" x14ac:dyDescent="0.25">
      <c r="A32" s="7" t="s">
        <v>67</v>
      </c>
      <c r="B32" s="7"/>
      <c r="C32" s="7"/>
      <c r="D32" s="11" t="s">
        <v>14</v>
      </c>
      <c r="E32" s="9" t="s">
        <v>15</v>
      </c>
      <c r="F32" s="25">
        <v>3237</v>
      </c>
      <c r="G32" s="26" t="s">
        <v>48</v>
      </c>
      <c r="H32" s="12">
        <v>2000</v>
      </c>
    </row>
    <row r="33" spans="1:8" customFormat="1" ht="30" customHeight="1" x14ac:dyDescent="0.25">
      <c r="A33" s="7" t="s">
        <v>68</v>
      </c>
      <c r="B33" s="7"/>
      <c r="C33" s="7"/>
      <c r="D33" s="11" t="s">
        <v>14</v>
      </c>
      <c r="E33" s="9" t="s">
        <v>15</v>
      </c>
      <c r="F33" s="25">
        <v>3237</v>
      </c>
      <c r="G33" s="26" t="s">
        <v>48</v>
      </c>
      <c r="H33" s="12">
        <v>2000</v>
      </c>
    </row>
    <row r="34" spans="1:8" customFormat="1" ht="30" customHeight="1" x14ac:dyDescent="0.25">
      <c r="A34" s="7" t="s">
        <v>69</v>
      </c>
      <c r="B34" s="7" t="s">
        <v>70</v>
      </c>
      <c r="C34" s="7" t="s">
        <v>18</v>
      </c>
      <c r="D34" s="11" t="s">
        <v>14</v>
      </c>
      <c r="E34" s="9" t="s">
        <v>15</v>
      </c>
      <c r="F34" s="25">
        <v>3235</v>
      </c>
      <c r="G34" s="26" t="s">
        <v>71</v>
      </c>
      <c r="H34" s="12">
        <v>6250</v>
      </c>
    </row>
    <row r="35" spans="1:8" customFormat="1" ht="30" customHeight="1" x14ac:dyDescent="0.25">
      <c r="A35" s="7" t="s">
        <v>72</v>
      </c>
      <c r="B35" s="7" t="s">
        <v>73</v>
      </c>
      <c r="C35" s="7" t="s">
        <v>74</v>
      </c>
      <c r="D35" s="11" t="s">
        <v>14</v>
      </c>
      <c r="E35" s="9" t="s">
        <v>15</v>
      </c>
      <c r="F35" s="25">
        <v>3237</v>
      </c>
      <c r="G35" s="26" t="s">
        <v>48</v>
      </c>
      <c r="H35" s="12">
        <v>3500</v>
      </c>
    </row>
    <row r="36" spans="1:8" customFormat="1" ht="30" customHeight="1" x14ac:dyDescent="0.25">
      <c r="A36" s="7" t="s">
        <v>75</v>
      </c>
      <c r="B36" s="7" t="s">
        <v>76</v>
      </c>
      <c r="C36" s="7" t="s">
        <v>18</v>
      </c>
      <c r="D36" s="11" t="s">
        <v>14</v>
      </c>
      <c r="E36" s="9" t="s">
        <v>15</v>
      </c>
      <c r="F36" s="25">
        <v>3234</v>
      </c>
      <c r="G36" s="26" t="s">
        <v>60</v>
      </c>
      <c r="H36" s="12">
        <v>145</v>
      </c>
    </row>
    <row r="37" spans="1:8" customFormat="1" ht="30" customHeight="1" x14ac:dyDescent="0.25">
      <c r="A37" s="7" t="s">
        <v>77</v>
      </c>
      <c r="B37" s="7" t="s">
        <v>78</v>
      </c>
      <c r="C37" s="7" t="s">
        <v>18</v>
      </c>
      <c r="D37" s="11" t="s">
        <v>14</v>
      </c>
      <c r="E37" s="9" t="s">
        <v>15</v>
      </c>
      <c r="F37" s="25">
        <v>3231</v>
      </c>
      <c r="G37" s="26" t="s">
        <v>54</v>
      </c>
      <c r="H37" s="12">
        <v>800</v>
      </c>
    </row>
    <row r="38" spans="1:8" customFormat="1" ht="30" customHeight="1" x14ac:dyDescent="0.25">
      <c r="A38" s="7" t="s">
        <v>79</v>
      </c>
      <c r="B38" s="7" t="s">
        <v>80</v>
      </c>
      <c r="C38" s="7" t="s">
        <v>18</v>
      </c>
      <c r="D38" s="11" t="s">
        <v>14</v>
      </c>
      <c r="E38" s="9" t="s">
        <v>15</v>
      </c>
      <c r="F38" s="25">
        <v>3295</v>
      </c>
      <c r="G38" s="26" t="s">
        <v>81</v>
      </c>
      <c r="H38" s="12">
        <v>21.24</v>
      </c>
    </row>
    <row r="39" spans="1:8" customFormat="1" ht="30" customHeight="1" x14ac:dyDescent="0.25">
      <c r="A39" s="7" t="s">
        <v>82</v>
      </c>
      <c r="B39" s="7" t="s">
        <v>83</v>
      </c>
      <c r="C39" s="7" t="s">
        <v>18</v>
      </c>
      <c r="D39" s="11" t="s">
        <v>14</v>
      </c>
      <c r="E39" s="9" t="s">
        <v>15</v>
      </c>
      <c r="F39" s="25">
        <v>3223</v>
      </c>
      <c r="G39" s="26" t="s">
        <v>84</v>
      </c>
      <c r="H39" s="12">
        <v>194.95</v>
      </c>
    </row>
    <row r="40" spans="1:8" customFormat="1" ht="30" customHeight="1" x14ac:dyDescent="0.25">
      <c r="A40" s="7" t="s">
        <v>85</v>
      </c>
      <c r="B40" s="7" t="s">
        <v>86</v>
      </c>
      <c r="C40" s="7" t="s">
        <v>87</v>
      </c>
      <c r="D40" s="11" t="s">
        <v>14</v>
      </c>
      <c r="E40" s="9" t="s">
        <v>15</v>
      </c>
      <c r="F40" s="25">
        <v>3223</v>
      </c>
      <c r="G40" s="26" t="s">
        <v>84</v>
      </c>
      <c r="H40" s="12">
        <v>4.18</v>
      </c>
    </row>
    <row r="41" spans="1:8" customFormat="1" ht="30" customHeight="1" x14ac:dyDescent="0.25">
      <c r="A41" s="7" t="s">
        <v>88</v>
      </c>
      <c r="B41" s="7" t="s">
        <v>89</v>
      </c>
      <c r="C41" s="7" t="s">
        <v>18</v>
      </c>
      <c r="D41" s="11" t="s">
        <v>14</v>
      </c>
      <c r="E41" s="9" t="s">
        <v>15</v>
      </c>
      <c r="F41" s="25">
        <v>3431</v>
      </c>
      <c r="G41" s="26" t="s">
        <v>51</v>
      </c>
      <c r="H41" s="12">
        <v>64.7</v>
      </c>
    </row>
    <row r="42" spans="1:8" customFormat="1" ht="30" customHeight="1" x14ac:dyDescent="0.25">
      <c r="A42" s="7" t="s">
        <v>88</v>
      </c>
      <c r="B42" s="7" t="s">
        <v>89</v>
      </c>
      <c r="C42" s="7" t="s">
        <v>18</v>
      </c>
      <c r="D42" s="11" t="s">
        <v>14</v>
      </c>
      <c r="E42" s="9" t="s">
        <v>15</v>
      </c>
      <c r="F42" s="25">
        <v>3431</v>
      </c>
      <c r="G42" s="26" t="s">
        <v>51</v>
      </c>
      <c r="H42" s="12">
        <v>3.99</v>
      </c>
    </row>
    <row r="43" spans="1:8" customFormat="1" ht="30" customHeight="1" x14ac:dyDescent="0.25">
      <c r="A43" s="7" t="s">
        <v>90</v>
      </c>
      <c r="B43" s="7" t="s">
        <v>91</v>
      </c>
      <c r="C43" s="7" t="s">
        <v>18</v>
      </c>
      <c r="D43" s="11" t="s">
        <v>14</v>
      </c>
      <c r="E43" s="9" t="s">
        <v>15</v>
      </c>
      <c r="F43" s="25">
        <v>3235</v>
      </c>
      <c r="G43" s="26" t="s">
        <v>71</v>
      </c>
      <c r="H43" s="12">
        <v>120.85</v>
      </c>
    </row>
    <row r="44" spans="1:8" customFormat="1" ht="30" customHeight="1" x14ac:dyDescent="0.25">
      <c r="A44" s="7" t="s">
        <v>92</v>
      </c>
      <c r="B44" s="7" t="s">
        <v>93</v>
      </c>
      <c r="C44" s="7" t="s">
        <v>18</v>
      </c>
      <c r="D44" s="11" t="s">
        <v>14</v>
      </c>
      <c r="E44" s="9" t="s">
        <v>15</v>
      </c>
      <c r="F44" s="25">
        <v>3234</v>
      </c>
      <c r="G44" s="26" t="s">
        <v>60</v>
      </c>
      <c r="H44" s="12">
        <v>105.07</v>
      </c>
    </row>
    <row r="45" spans="1:8" customFormat="1" ht="30" customHeight="1" x14ac:dyDescent="0.25">
      <c r="A45" s="7" t="s">
        <v>92</v>
      </c>
      <c r="B45" s="7" t="s">
        <v>93</v>
      </c>
      <c r="C45" s="7" t="s">
        <v>18</v>
      </c>
      <c r="D45" s="11" t="s">
        <v>14</v>
      </c>
      <c r="E45" s="9" t="s">
        <v>15</v>
      </c>
      <c r="F45" s="25">
        <v>3234</v>
      </c>
      <c r="G45" s="26" t="s">
        <v>60</v>
      </c>
      <c r="H45" s="12">
        <v>22.57</v>
      </c>
    </row>
    <row r="46" spans="1:8" customFormat="1" ht="30" customHeight="1" x14ac:dyDescent="0.25">
      <c r="A46" s="7" t="s">
        <v>58</v>
      </c>
      <c r="B46" s="7" t="s">
        <v>59</v>
      </c>
      <c r="C46" s="7" t="s">
        <v>18</v>
      </c>
      <c r="D46" s="11" t="s">
        <v>14</v>
      </c>
      <c r="E46" s="9" t="s">
        <v>15</v>
      </c>
      <c r="F46" s="25">
        <v>3234</v>
      </c>
      <c r="G46" s="26" t="s">
        <v>60</v>
      </c>
      <c r="H46" s="12">
        <v>36.159999999999997</v>
      </c>
    </row>
    <row r="47" spans="1:8" customFormat="1" ht="30" customHeight="1" x14ac:dyDescent="0.25">
      <c r="A47" s="7" t="s">
        <v>58</v>
      </c>
      <c r="B47" s="7" t="s">
        <v>59</v>
      </c>
      <c r="C47" s="7" t="s">
        <v>18</v>
      </c>
      <c r="D47" s="11" t="s">
        <v>14</v>
      </c>
      <c r="E47" s="9" t="s">
        <v>15</v>
      </c>
      <c r="F47" s="25">
        <v>3234</v>
      </c>
      <c r="G47" s="26" t="s">
        <v>60</v>
      </c>
      <c r="H47" s="12">
        <v>55.95</v>
      </c>
    </row>
    <row r="48" spans="1:8" customFormat="1" ht="30" customHeight="1" x14ac:dyDescent="0.25">
      <c r="A48" s="7" t="s">
        <v>58</v>
      </c>
      <c r="B48" s="7" t="s">
        <v>59</v>
      </c>
      <c r="C48" s="7" t="s">
        <v>18</v>
      </c>
      <c r="D48" s="11" t="s">
        <v>14</v>
      </c>
      <c r="E48" s="9" t="s">
        <v>15</v>
      </c>
      <c r="F48" s="25">
        <v>3234</v>
      </c>
      <c r="G48" s="26" t="s">
        <v>60</v>
      </c>
      <c r="H48" s="12">
        <v>36.39</v>
      </c>
    </row>
    <row r="49" spans="1:8" customFormat="1" ht="30" customHeight="1" x14ac:dyDescent="0.25">
      <c r="A49" s="7" t="s">
        <v>94</v>
      </c>
      <c r="B49" s="7" t="s">
        <v>95</v>
      </c>
      <c r="C49" s="7" t="s">
        <v>96</v>
      </c>
      <c r="D49" s="11" t="s">
        <v>14</v>
      </c>
      <c r="E49" s="9" t="s">
        <v>15</v>
      </c>
      <c r="F49" s="25">
        <v>3239</v>
      </c>
      <c r="G49" s="26" t="s">
        <v>42</v>
      </c>
      <c r="H49" s="12">
        <v>1000</v>
      </c>
    </row>
    <row r="50" spans="1:8" customFormat="1" ht="30" customHeight="1" x14ac:dyDescent="0.25">
      <c r="A50" s="7" t="s">
        <v>97</v>
      </c>
      <c r="B50" s="7" t="s">
        <v>98</v>
      </c>
      <c r="C50" s="7" t="s">
        <v>18</v>
      </c>
      <c r="D50" s="11" t="s">
        <v>14</v>
      </c>
      <c r="E50" s="9" t="s">
        <v>15</v>
      </c>
      <c r="F50" s="25">
        <v>3212</v>
      </c>
      <c r="G50" s="26" t="s">
        <v>99</v>
      </c>
      <c r="H50" s="12">
        <v>115.47</v>
      </c>
    </row>
    <row r="51" spans="1:8" customFormat="1" ht="30" customHeight="1" x14ac:dyDescent="0.25">
      <c r="A51" s="7" t="s">
        <v>100</v>
      </c>
      <c r="B51" s="7" t="s">
        <v>101</v>
      </c>
      <c r="C51" s="7" t="s">
        <v>18</v>
      </c>
      <c r="D51" s="11" t="s">
        <v>14</v>
      </c>
      <c r="E51" s="9" t="s">
        <v>15</v>
      </c>
      <c r="F51" s="25">
        <v>3212</v>
      </c>
      <c r="G51" s="26" t="s">
        <v>99</v>
      </c>
      <c r="H51" s="12">
        <v>92.84</v>
      </c>
    </row>
    <row r="52" spans="1:8" customFormat="1" ht="30" customHeight="1" x14ac:dyDescent="0.25">
      <c r="A52" s="7" t="s">
        <v>102</v>
      </c>
      <c r="B52" s="7" t="s">
        <v>103</v>
      </c>
      <c r="C52" s="7" t="s">
        <v>25</v>
      </c>
      <c r="D52" s="11" t="s">
        <v>14</v>
      </c>
      <c r="E52" s="9" t="s">
        <v>15</v>
      </c>
      <c r="F52" s="25">
        <v>3241</v>
      </c>
      <c r="G52" s="26" t="s">
        <v>104</v>
      </c>
      <c r="H52" s="12">
        <v>270</v>
      </c>
    </row>
    <row r="53" spans="1:8" customFormat="1" ht="30" customHeight="1" x14ac:dyDescent="0.25">
      <c r="A53" s="7" t="s">
        <v>102</v>
      </c>
      <c r="B53" s="7" t="s">
        <v>103</v>
      </c>
      <c r="C53" s="7" t="s">
        <v>25</v>
      </c>
      <c r="D53" s="11" t="s">
        <v>14</v>
      </c>
      <c r="E53" s="9" t="s">
        <v>15</v>
      </c>
      <c r="F53" s="25">
        <v>3211</v>
      </c>
      <c r="G53" s="26" t="s">
        <v>168</v>
      </c>
      <c r="H53" s="12">
        <v>270</v>
      </c>
    </row>
    <row r="54" spans="1:8" customFormat="1" ht="30" customHeight="1" x14ac:dyDescent="0.25">
      <c r="A54" s="7" t="s">
        <v>55</v>
      </c>
      <c r="B54" s="7" t="s">
        <v>56</v>
      </c>
      <c r="C54" s="7" t="s">
        <v>57</v>
      </c>
      <c r="D54" s="11" t="s">
        <v>14</v>
      </c>
      <c r="E54" s="9" t="s">
        <v>15</v>
      </c>
      <c r="F54" s="25">
        <v>3221</v>
      </c>
      <c r="G54" s="26" t="s">
        <v>19</v>
      </c>
      <c r="H54" s="12">
        <v>35.700000000000003</v>
      </c>
    </row>
    <row r="55" spans="1:8" customFormat="1" ht="30" customHeight="1" x14ac:dyDescent="0.25">
      <c r="A55" s="7" t="s">
        <v>55</v>
      </c>
      <c r="B55" s="7" t="s">
        <v>56</v>
      </c>
      <c r="C55" s="7" t="s">
        <v>57</v>
      </c>
      <c r="D55" s="11" t="s">
        <v>14</v>
      </c>
      <c r="E55" s="9" t="s">
        <v>15</v>
      </c>
      <c r="F55" s="25">
        <v>3221</v>
      </c>
      <c r="G55" s="26" t="s">
        <v>19</v>
      </c>
      <c r="H55" s="12">
        <v>92.11</v>
      </c>
    </row>
    <row r="56" spans="1:8" customFormat="1" ht="30" customHeight="1" x14ac:dyDescent="0.25">
      <c r="A56" s="7" t="s">
        <v>105</v>
      </c>
      <c r="B56" s="7" t="s">
        <v>106</v>
      </c>
      <c r="C56" s="7" t="s">
        <v>18</v>
      </c>
      <c r="D56" s="11" t="s">
        <v>14</v>
      </c>
      <c r="E56" s="9" t="s">
        <v>15</v>
      </c>
      <c r="F56" s="25">
        <v>3221</v>
      </c>
      <c r="G56" s="26" t="s">
        <v>19</v>
      </c>
      <c r="H56" s="12">
        <v>28.48</v>
      </c>
    </row>
    <row r="57" spans="1:8" customFormat="1" ht="30" customHeight="1" x14ac:dyDescent="0.25">
      <c r="A57" s="7" t="s">
        <v>55</v>
      </c>
      <c r="B57" s="7" t="s">
        <v>56</v>
      </c>
      <c r="C57" s="7" t="s">
        <v>57</v>
      </c>
      <c r="D57" s="11" t="s">
        <v>14</v>
      </c>
      <c r="E57" s="9" t="s">
        <v>15</v>
      </c>
      <c r="F57" s="25">
        <v>3221</v>
      </c>
      <c r="G57" s="26" t="s">
        <v>19</v>
      </c>
      <c r="H57" s="12">
        <v>246.88</v>
      </c>
    </row>
    <row r="58" spans="1:8" customFormat="1" ht="30" customHeight="1" x14ac:dyDescent="0.25">
      <c r="A58" s="7" t="s">
        <v>20</v>
      </c>
      <c r="B58" s="7" t="s">
        <v>21</v>
      </c>
      <c r="C58" s="7" t="s">
        <v>22</v>
      </c>
      <c r="D58" s="11" t="s">
        <v>14</v>
      </c>
      <c r="E58" s="9" t="s">
        <v>15</v>
      </c>
      <c r="F58" s="25">
        <v>3221</v>
      </c>
      <c r="G58" s="26" t="s">
        <v>19</v>
      </c>
      <c r="H58" s="12">
        <v>262.58</v>
      </c>
    </row>
    <row r="59" spans="1:8" customFormat="1" ht="30" customHeight="1" x14ac:dyDescent="0.25">
      <c r="A59" s="7" t="s">
        <v>107</v>
      </c>
      <c r="B59" s="7" t="s">
        <v>108</v>
      </c>
      <c r="C59" s="7" t="s">
        <v>109</v>
      </c>
      <c r="D59" s="11" t="s">
        <v>14</v>
      </c>
      <c r="E59" s="9" t="s">
        <v>15</v>
      </c>
      <c r="F59" s="25">
        <v>3232</v>
      </c>
      <c r="G59" s="26" t="s">
        <v>110</v>
      </c>
      <c r="H59" s="12">
        <v>455</v>
      </c>
    </row>
    <row r="60" spans="1:8" customFormat="1" ht="30" customHeight="1" x14ac:dyDescent="0.25">
      <c r="A60" s="7" t="s">
        <v>111</v>
      </c>
      <c r="B60" s="7" t="s">
        <v>112</v>
      </c>
      <c r="C60" s="7" t="s">
        <v>113</v>
      </c>
      <c r="D60" s="11" t="s">
        <v>14</v>
      </c>
      <c r="E60" s="9" t="s">
        <v>15</v>
      </c>
      <c r="F60" s="25">
        <v>3221</v>
      </c>
      <c r="G60" s="26" t="s">
        <v>19</v>
      </c>
      <c r="H60" s="12">
        <v>48.53</v>
      </c>
    </row>
    <row r="61" spans="1:8" customFormat="1" ht="30" customHeight="1" x14ac:dyDescent="0.25">
      <c r="A61" s="7" t="s">
        <v>114</v>
      </c>
      <c r="B61" s="7" t="s">
        <v>115</v>
      </c>
      <c r="C61" s="7" t="s">
        <v>116</v>
      </c>
      <c r="D61" s="11" t="s">
        <v>14</v>
      </c>
      <c r="E61" s="9" t="s">
        <v>15</v>
      </c>
      <c r="F61" s="25">
        <v>3221</v>
      </c>
      <c r="G61" s="26" t="s">
        <v>19</v>
      </c>
      <c r="H61" s="12">
        <v>397.88</v>
      </c>
    </row>
    <row r="62" spans="1:8" customFormat="1" ht="30" customHeight="1" x14ac:dyDescent="0.25">
      <c r="A62" s="7" t="s">
        <v>117</v>
      </c>
      <c r="B62" s="7" t="s">
        <v>118</v>
      </c>
      <c r="C62" s="7" t="s">
        <v>18</v>
      </c>
      <c r="D62" s="11" t="s">
        <v>14</v>
      </c>
      <c r="E62" s="9" t="s">
        <v>15</v>
      </c>
      <c r="F62" s="25">
        <v>3237</v>
      </c>
      <c r="G62" s="26" t="s">
        <v>48</v>
      </c>
      <c r="H62" s="12">
        <v>536.91</v>
      </c>
    </row>
    <row r="63" spans="1:8" customFormat="1" ht="30" customHeight="1" x14ac:dyDescent="0.25">
      <c r="A63" s="7" t="s">
        <v>119</v>
      </c>
      <c r="B63" s="7" t="s">
        <v>120</v>
      </c>
      <c r="C63" s="7" t="s">
        <v>18</v>
      </c>
      <c r="D63" s="11" t="s">
        <v>14</v>
      </c>
      <c r="E63" s="9" t="s">
        <v>15</v>
      </c>
      <c r="F63" s="25">
        <v>3234</v>
      </c>
      <c r="G63" s="26" t="s">
        <v>60</v>
      </c>
      <c r="H63" s="12">
        <v>24.93</v>
      </c>
    </row>
    <row r="64" spans="1:8" customFormat="1" ht="30" customHeight="1" x14ac:dyDescent="0.25">
      <c r="A64" s="7"/>
      <c r="B64" s="7"/>
      <c r="C64" s="7"/>
      <c r="D64" s="11" t="s">
        <v>14</v>
      </c>
      <c r="E64" s="9" t="s">
        <v>15</v>
      </c>
      <c r="F64" s="28">
        <v>3111</v>
      </c>
      <c r="G64" s="11" t="s">
        <v>170</v>
      </c>
      <c r="H64" s="12">
        <v>5748.96</v>
      </c>
    </row>
    <row r="65" spans="1:8" customFormat="1" ht="30" customHeight="1" x14ac:dyDescent="0.25">
      <c r="A65" s="7"/>
      <c r="B65" s="7"/>
      <c r="C65" s="7"/>
      <c r="D65" s="11" t="s">
        <v>14</v>
      </c>
      <c r="E65" s="9" t="s">
        <v>15</v>
      </c>
      <c r="F65" s="28">
        <v>3132</v>
      </c>
      <c r="G65" s="11" t="s">
        <v>171</v>
      </c>
      <c r="H65" s="12">
        <v>948.6</v>
      </c>
    </row>
    <row r="66" spans="1:8" customFormat="1" ht="30" customHeight="1" x14ac:dyDescent="0.25">
      <c r="A66" s="7"/>
      <c r="B66" s="7"/>
      <c r="C66" s="7"/>
      <c r="D66" s="11" t="s">
        <v>14</v>
      </c>
      <c r="E66" s="9" t="s">
        <v>15</v>
      </c>
      <c r="F66" s="28">
        <v>3212</v>
      </c>
      <c r="G66" s="11" t="s">
        <v>121</v>
      </c>
      <c r="H66" s="12">
        <v>33.24</v>
      </c>
    </row>
    <row r="67" spans="1:8" customFormat="1" ht="30" customHeight="1" x14ac:dyDescent="0.25">
      <c r="A67" s="7"/>
      <c r="B67" s="7"/>
      <c r="C67" s="7"/>
      <c r="D67" s="11" t="s">
        <v>14</v>
      </c>
      <c r="E67" s="9" t="s">
        <v>15</v>
      </c>
      <c r="F67" s="28">
        <v>3111</v>
      </c>
      <c r="G67" s="11" t="s">
        <v>170</v>
      </c>
      <c r="H67" s="12">
        <v>4130.47</v>
      </c>
    </row>
    <row r="68" spans="1:8" customFormat="1" ht="30" customHeight="1" x14ac:dyDescent="0.25">
      <c r="A68" s="7"/>
      <c r="B68" s="7"/>
      <c r="C68" s="7"/>
      <c r="D68" s="11" t="s">
        <v>14</v>
      </c>
      <c r="E68" s="9" t="s">
        <v>15</v>
      </c>
      <c r="F68" s="28">
        <v>3132</v>
      </c>
      <c r="G68" s="11" t="s">
        <v>171</v>
      </c>
      <c r="H68" s="12">
        <v>681.53</v>
      </c>
    </row>
    <row r="69" spans="1:8" customFormat="1" ht="30" customHeight="1" x14ac:dyDescent="0.25">
      <c r="A69" s="7"/>
      <c r="B69" s="7"/>
      <c r="C69" s="7"/>
      <c r="D69" s="11" t="s">
        <v>14</v>
      </c>
      <c r="E69" s="9" t="s">
        <v>15</v>
      </c>
      <c r="F69" s="28">
        <v>3212</v>
      </c>
      <c r="G69" s="11" t="s">
        <v>121</v>
      </c>
      <c r="H69" s="12">
        <v>76.98</v>
      </c>
    </row>
    <row r="70" spans="1:8" customFormat="1" ht="30" customHeight="1" x14ac:dyDescent="0.25">
      <c r="A70" s="7" t="s">
        <v>122</v>
      </c>
      <c r="B70" s="7" t="s">
        <v>123</v>
      </c>
      <c r="C70" s="7" t="s">
        <v>124</v>
      </c>
      <c r="D70" s="11" t="s">
        <v>14</v>
      </c>
      <c r="E70" s="9" t="s">
        <v>15</v>
      </c>
      <c r="F70" s="25">
        <v>3239</v>
      </c>
      <c r="G70" s="26" t="s">
        <v>42</v>
      </c>
      <c r="H70" s="12">
        <v>42</v>
      </c>
    </row>
    <row r="71" spans="1:8" customFormat="1" ht="30" customHeight="1" x14ac:dyDescent="0.25">
      <c r="A71" s="7"/>
      <c r="B71" s="7"/>
      <c r="C71" s="7"/>
      <c r="D71" s="11" t="s">
        <v>14</v>
      </c>
      <c r="E71" s="9" t="s">
        <v>15</v>
      </c>
      <c r="F71" s="25">
        <v>3211</v>
      </c>
      <c r="G71" s="26" t="s">
        <v>125</v>
      </c>
      <c r="H71" s="12">
        <v>15301.04</v>
      </c>
    </row>
    <row r="72" spans="1:8" customFormat="1" ht="30" customHeight="1" x14ac:dyDescent="0.25">
      <c r="A72" s="7" t="s">
        <v>49</v>
      </c>
      <c r="B72" s="7" t="s">
        <v>50</v>
      </c>
      <c r="C72" s="7" t="s">
        <v>18</v>
      </c>
      <c r="D72" s="11" t="s">
        <v>14</v>
      </c>
      <c r="E72" s="9" t="s">
        <v>15</v>
      </c>
      <c r="F72" s="25">
        <v>3431</v>
      </c>
      <c r="G72" s="26" t="s">
        <v>51</v>
      </c>
      <c r="H72" s="12">
        <v>0.9</v>
      </c>
    </row>
    <row r="73" spans="1:8" customFormat="1" ht="30" customHeight="1" x14ac:dyDescent="0.25">
      <c r="A73" s="7" t="s">
        <v>126</v>
      </c>
      <c r="B73" s="7" t="s">
        <v>127</v>
      </c>
      <c r="C73" s="7" t="s">
        <v>18</v>
      </c>
      <c r="D73" s="11" t="s">
        <v>14</v>
      </c>
      <c r="E73" s="9" t="s">
        <v>15</v>
      </c>
      <c r="F73" s="25">
        <v>3221</v>
      </c>
      <c r="G73" s="26" t="s">
        <v>19</v>
      </c>
      <c r="H73" s="12">
        <v>235.58</v>
      </c>
    </row>
    <row r="74" spans="1:8" customFormat="1" ht="30" customHeight="1" x14ac:dyDescent="0.25">
      <c r="A74" s="7" t="s">
        <v>128</v>
      </c>
      <c r="B74" s="7" t="s">
        <v>129</v>
      </c>
      <c r="C74" s="7" t="s">
        <v>130</v>
      </c>
      <c r="D74" s="11" t="s">
        <v>14</v>
      </c>
      <c r="E74" s="9" t="s">
        <v>15</v>
      </c>
      <c r="F74" s="25">
        <v>3237</v>
      </c>
      <c r="G74" s="26" t="s">
        <v>48</v>
      </c>
      <c r="H74" s="12">
        <v>590</v>
      </c>
    </row>
    <row r="75" spans="1:8" customFormat="1" ht="30" customHeight="1" x14ac:dyDescent="0.25">
      <c r="A75" s="7" t="s">
        <v>131</v>
      </c>
      <c r="B75" s="7" t="s">
        <v>132</v>
      </c>
      <c r="C75" s="7" t="s">
        <v>133</v>
      </c>
      <c r="D75" s="11" t="s">
        <v>14</v>
      </c>
      <c r="E75" s="9" t="s">
        <v>15</v>
      </c>
      <c r="F75" s="25">
        <v>3237</v>
      </c>
      <c r="G75" s="26" t="s">
        <v>48</v>
      </c>
      <c r="H75" s="12">
        <v>295</v>
      </c>
    </row>
    <row r="76" spans="1:8" customFormat="1" ht="30" customHeight="1" x14ac:dyDescent="0.25">
      <c r="A76" s="7" t="s">
        <v>134</v>
      </c>
      <c r="B76" s="7" t="s">
        <v>135</v>
      </c>
      <c r="C76" s="7" t="s">
        <v>18</v>
      </c>
      <c r="D76" s="11" t="s">
        <v>14</v>
      </c>
      <c r="E76" s="9" t="s">
        <v>15</v>
      </c>
      <c r="F76" s="25">
        <v>3237</v>
      </c>
      <c r="G76" s="26" t="s">
        <v>48</v>
      </c>
      <c r="H76" s="12">
        <v>490.88</v>
      </c>
    </row>
    <row r="77" spans="1:8" customFormat="1" ht="30" customHeight="1" x14ac:dyDescent="0.25">
      <c r="A77" s="7" t="s">
        <v>128</v>
      </c>
      <c r="B77" s="7" t="s">
        <v>129</v>
      </c>
      <c r="C77" s="7" t="s">
        <v>130</v>
      </c>
      <c r="D77" s="11" t="s">
        <v>14</v>
      </c>
      <c r="E77" s="9" t="s">
        <v>15</v>
      </c>
      <c r="F77" s="25">
        <v>3237</v>
      </c>
      <c r="G77" s="26" t="s">
        <v>48</v>
      </c>
      <c r="H77" s="12">
        <v>1451.4</v>
      </c>
    </row>
    <row r="78" spans="1:8" customFormat="1" ht="30" customHeight="1" x14ac:dyDescent="0.25">
      <c r="A78" s="7" t="s">
        <v>46</v>
      </c>
      <c r="B78" s="7" t="s">
        <v>47</v>
      </c>
      <c r="C78" s="7" t="s">
        <v>22</v>
      </c>
      <c r="D78" s="11" t="s">
        <v>14</v>
      </c>
      <c r="E78" s="9" t="s">
        <v>15</v>
      </c>
      <c r="F78" s="25">
        <v>3237</v>
      </c>
      <c r="G78" s="26" t="s">
        <v>48</v>
      </c>
      <c r="H78" s="12">
        <v>526.25</v>
      </c>
    </row>
    <row r="79" spans="1:8" customFormat="1" ht="30" customHeight="1" x14ac:dyDescent="0.25">
      <c r="A79" s="7" t="s">
        <v>126</v>
      </c>
      <c r="B79" s="7" t="s">
        <v>127</v>
      </c>
      <c r="C79" s="7" t="s">
        <v>18</v>
      </c>
      <c r="D79" s="11" t="s">
        <v>14</v>
      </c>
      <c r="E79" s="9" t="s">
        <v>15</v>
      </c>
      <c r="F79" s="25">
        <v>3221</v>
      </c>
      <c r="G79" s="26" t="s">
        <v>19</v>
      </c>
      <c r="H79" s="12">
        <v>100.53</v>
      </c>
    </row>
    <row r="80" spans="1:8" customFormat="1" ht="30" customHeight="1" x14ac:dyDescent="0.25">
      <c r="A80" s="7"/>
      <c r="B80" s="7"/>
      <c r="C80" s="7"/>
      <c r="D80" s="11" t="s">
        <v>14</v>
      </c>
      <c r="E80" s="9" t="s">
        <v>15</v>
      </c>
      <c r="F80" s="25">
        <v>2711</v>
      </c>
      <c r="G80" s="26" t="s">
        <v>136</v>
      </c>
      <c r="H80" s="12">
        <v>1296.93</v>
      </c>
    </row>
    <row r="81" spans="1:8" customFormat="1" ht="30" customHeight="1" x14ac:dyDescent="0.25">
      <c r="A81" s="7" t="s">
        <v>117</v>
      </c>
      <c r="B81" s="7" t="s">
        <v>118</v>
      </c>
      <c r="C81" s="7" t="s">
        <v>18</v>
      </c>
      <c r="D81" s="11" t="s">
        <v>14</v>
      </c>
      <c r="E81" s="9" t="s">
        <v>15</v>
      </c>
      <c r="F81" s="25">
        <v>3237</v>
      </c>
      <c r="G81" s="26" t="s">
        <v>48</v>
      </c>
      <c r="H81" s="12">
        <v>1430.16</v>
      </c>
    </row>
    <row r="82" spans="1:8" customFormat="1" ht="30" customHeight="1" x14ac:dyDescent="0.25">
      <c r="A82" s="7" t="s">
        <v>137</v>
      </c>
      <c r="B82" s="7" t="s">
        <v>138</v>
      </c>
      <c r="C82" s="7" t="s">
        <v>18</v>
      </c>
      <c r="D82" s="11" t="s">
        <v>14</v>
      </c>
      <c r="E82" s="9" t="s">
        <v>15</v>
      </c>
      <c r="F82" s="25">
        <v>3237</v>
      </c>
      <c r="G82" s="26" t="s">
        <v>48</v>
      </c>
      <c r="H82" s="12">
        <v>500</v>
      </c>
    </row>
    <row r="83" spans="1:8" customFormat="1" ht="30" customHeight="1" x14ac:dyDescent="0.25">
      <c r="A83" s="7" t="s">
        <v>139</v>
      </c>
      <c r="B83" s="7" t="s">
        <v>140</v>
      </c>
      <c r="C83" s="7" t="s">
        <v>141</v>
      </c>
      <c r="D83" s="11" t="s">
        <v>14</v>
      </c>
      <c r="E83" s="9" t="s">
        <v>15</v>
      </c>
      <c r="F83" s="25">
        <v>3221</v>
      </c>
      <c r="G83" s="26" t="s">
        <v>19</v>
      </c>
      <c r="H83" s="12">
        <v>39.200000000000003</v>
      </c>
    </row>
    <row r="84" spans="1:8" customFormat="1" ht="30" customHeight="1" x14ac:dyDescent="0.25">
      <c r="A84" s="7" t="s">
        <v>142</v>
      </c>
      <c r="B84" s="7" t="s">
        <v>143</v>
      </c>
      <c r="C84" s="7" t="s">
        <v>18</v>
      </c>
      <c r="D84" s="11" t="s">
        <v>14</v>
      </c>
      <c r="E84" s="9" t="s">
        <v>15</v>
      </c>
      <c r="F84" s="25">
        <v>3235</v>
      </c>
      <c r="G84" s="26" t="s">
        <v>71</v>
      </c>
      <c r="H84" s="12">
        <v>92.9</v>
      </c>
    </row>
    <row r="85" spans="1:8" customFormat="1" ht="30" customHeight="1" x14ac:dyDescent="0.25">
      <c r="A85" s="7"/>
      <c r="B85" s="7"/>
      <c r="C85" s="7"/>
      <c r="D85" s="11" t="s">
        <v>14</v>
      </c>
      <c r="E85" s="9" t="s">
        <v>15</v>
      </c>
      <c r="F85" s="25">
        <v>3241</v>
      </c>
      <c r="G85" s="26" t="s">
        <v>104</v>
      </c>
      <c r="H85" s="12">
        <v>180</v>
      </c>
    </row>
    <row r="86" spans="1:8" customFormat="1" ht="30" customHeight="1" x14ac:dyDescent="0.25">
      <c r="A86" s="7" t="s">
        <v>144</v>
      </c>
      <c r="B86" s="7" t="s">
        <v>179</v>
      </c>
      <c r="C86" s="7" t="s">
        <v>180</v>
      </c>
      <c r="D86" s="11" t="s">
        <v>14</v>
      </c>
      <c r="E86" s="9" t="s">
        <v>15</v>
      </c>
      <c r="F86" s="25">
        <v>3237</v>
      </c>
      <c r="G86" s="26" t="s">
        <v>48</v>
      </c>
      <c r="H86" s="12">
        <v>1588.63</v>
      </c>
    </row>
    <row r="87" spans="1:8" customFormat="1" ht="30" customHeight="1" x14ac:dyDescent="0.25">
      <c r="A87" s="7" t="s">
        <v>126</v>
      </c>
      <c r="B87" s="7" t="s">
        <v>127</v>
      </c>
      <c r="C87" s="7" t="s">
        <v>18</v>
      </c>
      <c r="D87" s="11" t="s">
        <v>14</v>
      </c>
      <c r="E87" s="9" t="s">
        <v>15</v>
      </c>
      <c r="F87" s="25">
        <v>3221</v>
      </c>
      <c r="G87" s="26" t="s">
        <v>19</v>
      </c>
      <c r="H87" s="12">
        <v>50.63</v>
      </c>
    </row>
    <row r="88" spans="1:8" customFormat="1" ht="30" customHeight="1" x14ac:dyDescent="0.25">
      <c r="A88" s="7" t="s">
        <v>126</v>
      </c>
      <c r="B88" s="7" t="s">
        <v>127</v>
      </c>
      <c r="C88" s="7" t="s">
        <v>18</v>
      </c>
      <c r="D88" s="11" t="s">
        <v>14</v>
      </c>
      <c r="E88" s="9" t="s">
        <v>15</v>
      </c>
      <c r="F88" s="25">
        <v>3221</v>
      </c>
      <c r="G88" s="26" t="s">
        <v>19</v>
      </c>
      <c r="H88" s="12">
        <v>50.18</v>
      </c>
    </row>
    <row r="89" spans="1:8" customFormat="1" ht="30" customHeight="1" x14ac:dyDescent="0.25">
      <c r="A89" s="7" t="s">
        <v>126</v>
      </c>
      <c r="B89" s="7" t="s">
        <v>127</v>
      </c>
      <c r="C89" s="7" t="s">
        <v>18</v>
      </c>
      <c r="D89" s="11" t="s">
        <v>14</v>
      </c>
      <c r="E89" s="9" t="s">
        <v>15</v>
      </c>
      <c r="F89" s="25">
        <v>3221</v>
      </c>
      <c r="G89" s="26" t="s">
        <v>19</v>
      </c>
      <c r="H89" s="12">
        <v>70.28</v>
      </c>
    </row>
    <row r="90" spans="1:8" customFormat="1" ht="30" customHeight="1" x14ac:dyDescent="0.25">
      <c r="A90" s="7"/>
      <c r="B90" s="7"/>
      <c r="C90" s="7"/>
      <c r="D90" s="11" t="s">
        <v>14</v>
      </c>
      <c r="E90" s="9" t="s">
        <v>15</v>
      </c>
      <c r="F90" s="25">
        <v>2392</v>
      </c>
      <c r="G90" s="26" t="s">
        <v>145</v>
      </c>
      <c r="H90" s="12">
        <v>582.5</v>
      </c>
    </row>
    <row r="91" spans="1:8" customFormat="1" ht="30" customHeight="1" x14ac:dyDescent="0.25">
      <c r="A91" s="7" t="s">
        <v>49</v>
      </c>
      <c r="B91" s="7" t="s">
        <v>50</v>
      </c>
      <c r="C91" s="7" t="s">
        <v>18</v>
      </c>
      <c r="D91" s="11" t="s">
        <v>14</v>
      </c>
      <c r="E91" s="9" t="s">
        <v>15</v>
      </c>
      <c r="F91" s="25">
        <v>3431</v>
      </c>
      <c r="G91" s="26" t="s">
        <v>146</v>
      </c>
      <c r="H91" s="12">
        <v>10.62</v>
      </c>
    </row>
    <row r="92" spans="1:8" customFormat="1" ht="30" customHeight="1" x14ac:dyDescent="0.25">
      <c r="A92" s="7" t="s">
        <v>147</v>
      </c>
      <c r="B92" s="7" t="s">
        <v>148</v>
      </c>
      <c r="C92" s="7" t="s">
        <v>18</v>
      </c>
      <c r="D92" s="11" t="s">
        <v>14</v>
      </c>
      <c r="E92" s="9" t="s">
        <v>15</v>
      </c>
      <c r="F92" s="25">
        <v>3236</v>
      </c>
      <c r="G92" s="26" t="s">
        <v>149</v>
      </c>
      <c r="H92" s="12">
        <v>2255</v>
      </c>
    </row>
    <row r="93" spans="1:8" customFormat="1" ht="30" customHeight="1" x14ac:dyDescent="0.25">
      <c r="A93" s="7" t="s">
        <v>150</v>
      </c>
      <c r="B93" s="7" t="s">
        <v>181</v>
      </c>
      <c r="C93" s="7" t="s">
        <v>180</v>
      </c>
      <c r="D93" s="11" t="s">
        <v>14</v>
      </c>
      <c r="E93" s="9" t="s">
        <v>15</v>
      </c>
      <c r="F93" s="25">
        <v>3241</v>
      </c>
      <c r="G93" s="26" t="s">
        <v>104</v>
      </c>
      <c r="H93" s="12">
        <v>370.61</v>
      </c>
    </row>
    <row r="94" spans="1:8" customFormat="1" ht="30" customHeight="1" x14ac:dyDescent="0.25">
      <c r="A94" s="7" t="s">
        <v>151</v>
      </c>
      <c r="B94" s="7" t="s">
        <v>152</v>
      </c>
      <c r="C94" s="7" t="s">
        <v>18</v>
      </c>
      <c r="D94" s="11" t="s">
        <v>14</v>
      </c>
      <c r="E94" s="9" t="s">
        <v>15</v>
      </c>
      <c r="F94" s="25">
        <v>3221</v>
      </c>
      <c r="G94" s="26" t="s">
        <v>19</v>
      </c>
      <c r="H94" s="12">
        <v>37.880000000000003</v>
      </c>
    </row>
    <row r="95" spans="1:8" customFormat="1" ht="30" customHeight="1" x14ac:dyDescent="0.25">
      <c r="A95" s="7" t="s">
        <v>153</v>
      </c>
      <c r="B95" s="7" t="s">
        <v>154</v>
      </c>
      <c r="C95" s="7" t="s">
        <v>18</v>
      </c>
      <c r="D95" s="11" t="s">
        <v>14</v>
      </c>
      <c r="E95" s="9" t="s">
        <v>15</v>
      </c>
      <c r="F95" s="25">
        <v>3232</v>
      </c>
      <c r="G95" s="26" t="s">
        <v>110</v>
      </c>
      <c r="H95" s="12">
        <v>505.66</v>
      </c>
    </row>
    <row r="96" spans="1:8" customFormat="1" ht="30" customHeight="1" x14ac:dyDescent="0.25">
      <c r="A96" s="7"/>
      <c r="B96" s="7"/>
      <c r="C96" s="7"/>
      <c r="D96" s="11" t="s">
        <v>14</v>
      </c>
      <c r="E96" s="9" t="s">
        <v>15</v>
      </c>
      <c r="F96" s="25">
        <v>3291</v>
      </c>
      <c r="G96" s="26" t="s">
        <v>155</v>
      </c>
      <c r="H96" s="12">
        <v>1008.34</v>
      </c>
    </row>
    <row r="97" spans="1:8" customFormat="1" ht="30" customHeight="1" x14ac:dyDescent="0.25">
      <c r="A97" s="7"/>
      <c r="B97" s="7"/>
      <c r="C97" s="7"/>
      <c r="D97" s="11" t="s">
        <v>14</v>
      </c>
      <c r="E97" s="9" t="s">
        <v>15</v>
      </c>
      <c r="F97" s="25">
        <v>3241</v>
      </c>
      <c r="G97" s="26" t="s">
        <v>104</v>
      </c>
      <c r="H97" s="12">
        <v>766.8</v>
      </c>
    </row>
    <row r="98" spans="1:8" customFormat="1" ht="30" customHeight="1" x14ac:dyDescent="0.25">
      <c r="A98" s="7" t="s">
        <v>156</v>
      </c>
      <c r="B98" s="7" t="s">
        <v>157</v>
      </c>
      <c r="C98" s="7" t="s">
        <v>18</v>
      </c>
      <c r="D98" s="11" t="s">
        <v>14</v>
      </c>
      <c r="E98" s="9" t="s">
        <v>15</v>
      </c>
      <c r="F98" s="25">
        <v>3213</v>
      </c>
      <c r="G98" s="26" t="s">
        <v>158</v>
      </c>
      <c r="H98" s="12">
        <v>95</v>
      </c>
    </row>
    <row r="99" spans="1:8" customFormat="1" ht="30" customHeight="1" x14ac:dyDescent="0.25">
      <c r="A99" s="7" t="s">
        <v>159</v>
      </c>
      <c r="B99" s="7" t="s">
        <v>160</v>
      </c>
      <c r="C99" s="7" t="s">
        <v>18</v>
      </c>
      <c r="D99" s="11" t="s">
        <v>14</v>
      </c>
      <c r="E99" s="9" t="s">
        <v>15</v>
      </c>
      <c r="F99" s="25">
        <v>3238</v>
      </c>
      <c r="G99" s="26" t="s">
        <v>16</v>
      </c>
      <c r="H99" s="12">
        <v>223.98</v>
      </c>
    </row>
    <row r="100" spans="1:8" customFormat="1" ht="30" customHeight="1" x14ac:dyDescent="0.25">
      <c r="A100" s="7" t="s">
        <v>161</v>
      </c>
      <c r="B100" s="7" t="s">
        <v>162</v>
      </c>
      <c r="C100" s="7" t="s">
        <v>18</v>
      </c>
      <c r="D100" s="11" t="s">
        <v>14</v>
      </c>
      <c r="E100" s="9" t="s">
        <v>15</v>
      </c>
      <c r="F100" s="25">
        <v>3239</v>
      </c>
      <c r="G100" s="26" t="s">
        <v>42</v>
      </c>
      <c r="H100" s="12">
        <v>10.4</v>
      </c>
    </row>
    <row r="101" spans="1:8" customFormat="1" ht="30" customHeight="1" x14ac:dyDescent="0.25">
      <c r="A101" s="7" t="s">
        <v>169</v>
      </c>
      <c r="B101" s="7"/>
      <c r="C101" s="7"/>
      <c r="D101" s="11" t="s">
        <v>14</v>
      </c>
      <c r="E101" s="9" t="s">
        <v>15</v>
      </c>
      <c r="F101" s="25">
        <v>3235</v>
      </c>
      <c r="G101" s="26" t="s">
        <v>71</v>
      </c>
      <c r="H101" s="12">
        <v>141.22</v>
      </c>
    </row>
    <row r="102" spans="1:8" customFormat="1" ht="30" customHeight="1" x14ac:dyDescent="0.25">
      <c r="A102" s="7" t="s">
        <v>163</v>
      </c>
      <c r="B102" s="7" t="s">
        <v>164</v>
      </c>
      <c r="C102" s="7" t="s">
        <v>165</v>
      </c>
      <c r="D102" s="11" t="s">
        <v>14</v>
      </c>
      <c r="E102" s="9" t="s">
        <v>15</v>
      </c>
      <c r="F102" s="25">
        <v>3295</v>
      </c>
      <c r="G102" s="26" t="s">
        <v>81</v>
      </c>
      <c r="H102" s="12">
        <v>600</v>
      </c>
    </row>
    <row r="103" spans="1:8" customFormat="1" ht="30" customHeight="1" x14ac:dyDescent="0.25">
      <c r="A103" s="7" t="s">
        <v>166</v>
      </c>
      <c r="B103" s="7"/>
      <c r="C103" s="7"/>
      <c r="D103" s="11" t="s">
        <v>14</v>
      </c>
      <c r="E103" s="9" t="s">
        <v>15</v>
      </c>
      <c r="F103" s="25">
        <v>3237</v>
      </c>
      <c r="G103" s="26" t="s">
        <v>48</v>
      </c>
      <c r="H103" s="12">
        <v>1612.5</v>
      </c>
    </row>
    <row r="104" spans="1:8" customFormat="1" ht="30" customHeight="1" thickBot="1" x14ac:dyDescent="0.3">
      <c r="A104" s="7" t="s">
        <v>167</v>
      </c>
      <c r="B104" s="7"/>
      <c r="C104" s="7"/>
      <c r="D104" s="11" t="s">
        <v>14</v>
      </c>
      <c r="E104" s="9" t="s">
        <v>15</v>
      </c>
      <c r="F104" s="25">
        <v>3237</v>
      </c>
      <c r="G104" s="26" t="s">
        <v>48</v>
      </c>
      <c r="H104" s="12">
        <v>1424.97</v>
      </c>
    </row>
    <row r="105" spans="1:8" customFormat="1" ht="33" customHeight="1" thickBot="1" x14ac:dyDescent="0.3">
      <c r="A105" s="22"/>
      <c r="B105" s="23"/>
      <c r="C105" s="22"/>
      <c r="D105" s="22"/>
      <c r="E105" s="22"/>
      <c r="F105" s="43" t="s">
        <v>178</v>
      </c>
      <c r="G105" s="43"/>
      <c r="H105" s="27">
        <f>SUM(H7:H104)</f>
        <v>74299.680000000008</v>
      </c>
    </row>
    <row r="198" spans="1:8" s="2" customFormat="1" ht="30" customHeight="1" x14ac:dyDescent="0.2">
      <c r="A198" s="3"/>
      <c r="B198" s="5"/>
      <c r="C198" s="6"/>
      <c r="D198" s="6"/>
      <c r="E198" s="10"/>
      <c r="F198" s="5"/>
      <c r="G198" s="3"/>
      <c r="H198" s="4"/>
    </row>
  </sheetData>
  <autoFilter ref="A6:H104" xr:uid="{00000000-0001-0000-0000-000000000000}">
    <filterColumn colId="5" showButton="0"/>
  </autoFilter>
  <mergeCells count="5">
    <mergeCell ref="A1:F1"/>
    <mergeCell ref="A3:H4"/>
    <mergeCell ref="G5:H5"/>
    <mergeCell ref="F6:G6"/>
    <mergeCell ref="F105:G105"/>
  </mergeCells>
  <pageMargins left="0.70866141732283472" right="0.70866141732283472" top="0.74803149606299213" bottom="0.74803149606299213" header="0.31496062992125984" footer="0.31496062992125984"/>
  <pageSetup scale="60" fitToHeight="0" orientation="landscape" r:id="rId1"/>
  <headerFooter>
    <oddFooter>&amp;C&amp;"-,Bold"&amp;9&amp;K04-049&amp;P/&amp;N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AD421-D7A0-45BB-9D72-3C9B57BF301B}">
  <dimension ref="A3:E28"/>
  <sheetViews>
    <sheetView workbookViewId="0">
      <selection activeCell="E9" sqref="E9"/>
    </sheetView>
  </sheetViews>
  <sheetFormatPr defaultRowHeight="15" x14ac:dyDescent="0.25"/>
  <cols>
    <col min="1" max="1" width="11.28515625" customWidth="1"/>
    <col min="2" max="2" width="24.5703125" customWidth="1"/>
    <col min="4" max="4" width="12.42578125" customWidth="1"/>
  </cols>
  <sheetData>
    <row r="3" spans="1:5" x14ac:dyDescent="0.25">
      <c r="A3" s="29"/>
      <c r="B3" s="29"/>
    </row>
    <row r="4" spans="1:5" x14ac:dyDescent="0.25">
      <c r="A4" s="42" t="s">
        <v>172</v>
      </c>
      <c r="B4" s="42"/>
    </row>
    <row r="5" spans="1:5" x14ac:dyDescent="0.25">
      <c r="A5" s="29"/>
      <c r="B5" s="29"/>
    </row>
    <row r="6" spans="1:5" x14ac:dyDescent="0.25">
      <c r="A6" s="30" t="s">
        <v>173</v>
      </c>
      <c r="B6" s="30" t="s">
        <v>174</v>
      </c>
    </row>
    <row r="7" spans="1:5" x14ac:dyDescent="0.25">
      <c r="A7" s="31">
        <v>11</v>
      </c>
      <c r="B7" s="32">
        <v>20347.689999999999</v>
      </c>
      <c r="D7" t="s">
        <v>175</v>
      </c>
      <c r="E7">
        <v>582.5</v>
      </c>
    </row>
    <row r="8" spans="1:5" x14ac:dyDescent="0.25">
      <c r="A8" s="31">
        <v>31</v>
      </c>
      <c r="B8" s="32">
        <v>20161.43</v>
      </c>
      <c r="D8" t="s">
        <v>176</v>
      </c>
      <c r="E8">
        <v>1296.93</v>
      </c>
    </row>
    <row r="9" spans="1:5" x14ac:dyDescent="0.25">
      <c r="A9" s="31">
        <v>52</v>
      </c>
      <c r="B9" s="32">
        <v>23900.46</v>
      </c>
    </row>
    <row r="10" spans="1:5" x14ac:dyDescent="0.25">
      <c r="A10" s="31">
        <v>61</v>
      </c>
      <c r="B10" s="32"/>
    </row>
    <row r="11" spans="1:5" x14ac:dyDescent="0.25">
      <c r="A11" s="31">
        <v>51</v>
      </c>
      <c r="B11" s="32"/>
    </row>
    <row r="12" spans="1:5" x14ac:dyDescent="0.25">
      <c r="A12" s="31">
        <v>58</v>
      </c>
      <c r="B12" s="32">
        <v>8010.67</v>
      </c>
    </row>
    <row r="13" spans="1:5" x14ac:dyDescent="0.25">
      <c r="A13" s="31"/>
      <c r="B13" s="32"/>
    </row>
    <row r="14" spans="1:5" x14ac:dyDescent="0.25">
      <c r="A14" s="31"/>
      <c r="B14" s="32"/>
    </row>
    <row r="15" spans="1:5" x14ac:dyDescent="0.25">
      <c r="A15" s="30"/>
      <c r="B15" s="33">
        <f>SUM(B7:B14)</f>
        <v>72420.25</v>
      </c>
    </row>
    <row r="18" spans="1:3" x14ac:dyDescent="0.25">
      <c r="B18" s="34">
        <f>B15+E7+E8</f>
        <v>74299.679999999993</v>
      </c>
    </row>
    <row r="24" spans="1:3" x14ac:dyDescent="0.25">
      <c r="A24" s="35" t="s">
        <v>177</v>
      </c>
      <c r="B24" s="36">
        <f>B8</f>
        <v>20161.43</v>
      </c>
      <c r="C24">
        <v>31</v>
      </c>
    </row>
    <row r="25" spans="1:3" x14ac:dyDescent="0.25">
      <c r="A25" s="37"/>
      <c r="B25" s="36">
        <f>B9</f>
        <v>23900.46</v>
      </c>
      <c r="C25">
        <v>52</v>
      </c>
    </row>
    <row r="26" spans="1:3" x14ac:dyDescent="0.25">
      <c r="A26" s="37"/>
      <c r="B26" s="36"/>
      <c r="C26">
        <v>51</v>
      </c>
    </row>
    <row r="27" spans="1:3" x14ac:dyDescent="0.25">
      <c r="A27" s="37"/>
      <c r="B27" s="36"/>
    </row>
    <row r="28" spans="1:3" x14ac:dyDescent="0.25">
      <c r="A28" s="37"/>
      <c r="B28" s="36">
        <f>SUM(B24:B27)</f>
        <v>44061.89</v>
      </c>
    </row>
  </sheetData>
  <mergeCells count="1"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Ilijana Dugonjic</cp:lastModifiedBy>
  <cp:lastPrinted>2025-11-04T13:27:55Z</cp:lastPrinted>
  <dcterms:created xsi:type="dcterms:W3CDTF">2015-06-05T18:17:20Z</dcterms:created>
  <dcterms:modified xsi:type="dcterms:W3CDTF">2025-11-20T10:41:48Z</dcterms:modified>
</cp:coreProperties>
</file>